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eonnabergstrom/Documents/"/>
    </mc:Choice>
  </mc:AlternateContent>
  <bookViews>
    <workbookView xWindow="28800" yWindow="460" windowWidth="38400" windowHeight="23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9" i="1" l="1"/>
  <c r="AC19" i="1"/>
  <c r="AC12" i="1"/>
  <c r="AC8" i="1"/>
  <c r="AA29" i="1"/>
  <c r="AA19" i="1"/>
  <c r="AA12" i="1"/>
  <c r="AA8" i="1"/>
  <c r="Y19" i="1"/>
  <c r="Y12" i="1"/>
  <c r="Y8" i="1"/>
  <c r="Y29" i="1"/>
  <c r="X28" i="1"/>
  <c r="X27" i="1"/>
  <c r="X26" i="1"/>
  <c r="X25" i="1"/>
  <c r="X24" i="1"/>
  <c r="X23" i="1"/>
  <c r="X22" i="1"/>
  <c r="X21" i="1"/>
  <c r="X20" i="1"/>
  <c r="X19" i="1"/>
  <c r="J29" i="1"/>
  <c r="H29" i="1"/>
  <c r="F29" i="1"/>
  <c r="O29" i="1"/>
  <c r="M29" i="1"/>
  <c r="X18" i="1"/>
  <c r="X17" i="1"/>
  <c r="X16" i="1"/>
  <c r="X15" i="1"/>
  <c r="X14" i="1"/>
  <c r="X13" i="1"/>
  <c r="X12" i="1"/>
  <c r="X10" i="1"/>
  <c r="X9" i="1"/>
  <c r="X11" i="1"/>
  <c r="X8" i="1"/>
  <c r="X7" i="1"/>
  <c r="X29" i="1"/>
  <c r="V29" i="1"/>
  <c r="V19" i="1"/>
  <c r="V12" i="1"/>
  <c r="V8" i="1"/>
  <c r="T29" i="1"/>
  <c r="T19" i="1"/>
  <c r="T12" i="1"/>
  <c r="T8" i="1"/>
  <c r="R19" i="1"/>
  <c r="R12" i="1"/>
  <c r="R8" i="1"/>
  <c r="R29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19" i="1"/>
  <c r="O12" i="1"/>
  <c r="O8" i="1"/>
  <c r="M19" i="1"/>
  <c r="M12" i="1"/>
  <c r="M8" i="1"/>
  <c r="K19" i="1"/>
  <c r="K8" i="1"/>
  <c r="K12" i="1"/>
  <c r="K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19" i="1"/>
  <c r="H12" i="1"/>
  <c r="H8" i="1"/>
  <c r="F19" i="1"/>
  <c r="F12" i="1"/>
  <c r="F8" i="1"/>
  <c r="D19" i="1"/>
  <c r="D29" i="1"/>
  <c r="D8" i="1"/>
  <c r="D12" i="1"/>
  <c r="AE20" i="1"/>
  <c r="AE21" i="1"/>
  <c r="AE22" i="1"/>
  <c r="AE23" i="1"/>
  <c r="AE24" i="1"/>
  <c r="AE25" i="1"/>
  <c r="AE19" i="1"/>
  <c r="AE14" i="1"/>
  <c r="AE15" i="1"/>
  <c r="AE13" i="1"/>
  <c r="AE16" i="1"/>
  <c r="AE17" i="1"/>
  <c r="AE18" i="1"/>
  <c r="AE12" i="1"/>
  <c r="AE9" i="1"/>
  <c r="AE10" i="1"/>
  <c r="AE8" i="1"/>
  <c r="AE11" i="1"/>
  <c r="AE26" i="1"/>
  <c r="AE27" i="1"/>
  <c r="AE7" i="1"/>
  <c r="AE29" i="1"/>
  <c r="AE28" i="1"/>
  <c r="AD29" i="1"/>
  <c r="AB29" i="1"/>
  <c r="Z29" i="1"/>
  <c r="P29" i="1"/>
  <c r="N29" i="1"/>
  <c r="L29" i="1"/>
  <c r="I29" i="1"/>
  <c r="W29" i="1"/>
  <c r="U29" i="1"/>
  <c r="S29" i="1"/>
  <c r="G29" i="1"/>
  <c r="E29" i="1"/>
</calcChain>
</file>

<file path=xl/sharedStrings.xml><?xml version="1.0" encoding="utf-8"?>
<sst xmlns="http://schemas.openxmlformats.org/spreadsheetml/2006/main" count="57" uniqueCount="38">
  <si>
    <t>Social Media Marketing Budget Template</t>
  </si>
  <si>
    <t>Category</t>
  </si>
  <si>
    <t>Content Development</t>
  </si>
  <si>
    <t>Graphics</t>
  </si>
  <si>
    <t>Design</t>
  </si>
  <si>
    <t>Stock Photography</t>
  </si>
  <si>
    <t>Video Promotion and Production</t>
  </si>
  <si>
    <t>Advertising</t>
  </si>
  <si>
    <t>Facebook</t>
  </si>
  <si>
    <t>Twitter</t>
  </si>
  <si>
    <t>Instagram</t>
  </si>
  <si>
    <t>Pinterest</t>
  </si>
  <si>
    <t>LinkedIn</t>
  </si>
  <si>
    <t>Google+</t>
  </si>
  <si>
    <t>Boosted Posts</t>
  </si>
  <si>
    <t>Tools</t>
  </si>
  <si>
    <t>Influencers/Sponsored Posts</t>
  </si>
  <si>
    <t>Agency Tools</t>
  </si>
  <si>
    <t>Q1</t>
  </si>
  <si>
    <t>% Of Budget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</si>
  <si>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</si>
  <si>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</si>
  <si>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</si>
  <si>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</si>
  <si>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</si>
  <si>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</si>
  <si>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</si>
  <si>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</si>
  <si>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</si>
  <si>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</si>
  <si>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</si>
  <si>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</si>
  <si>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</si>
  <si>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</si>
  <si>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</si>
  <si>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</si>
  <si>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</si>
  <si>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Total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</si>
</sst>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 (Body)"/>
    </font>
    <font>
      <b/>
      <sz val="26"/>
      <color theme="4" tint="-0.249977111117893"/>
      <name val="Calibri"/>
      <scheme val="minor"/>
    </font>
    <font>
      <b/>
      <sz val="12"/>
      <color theme="0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auto="1"/>
      </right>
      <top style="medium">
        <color theme="4" tint="-0.499984740745262"/>
      </top>
      <bottom/>
      <diagonal/>
    </border>
    <border>
      <left style="thin">
        <color auto="1"/>
      </left>
      <right style="thin">
        <color auto="1"/>
      </right>
      <top style="medium">
        <color theme="4" tint="-0.499984740745262"/>
      </top>
      <bottom/>
      <diagonal/>
    </border>
    <border>
      <left style="thin">
        <color auto="1"/>
      </left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0" fillId="8" borderId="13" xfId="0" applyFill="1" applyBorder="1"/>
    <xf numFmtId="0" fontId="0" fillId="9" borderId="13" xfId="0" applyFill="1" applyBorder="1"/>
    <xf numFmtId="0" fontId="0" fillId="8" borderId="17" xfId="0" applyFill="1" applyBorder="1"/>
    <xf numFmtId="0" fontId="0" fillId="3" borderId="13" xfId="0" applyFill="1" applyBorder="1"/>
    <xf numFmtId="0" fontId="4" fillId="6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2" borderId="13" xfId="0" applyFill="1" applyBorder="1"/>
    <xf numFmtId="44" fontId="0" fillId="8" borderId="13" xfId="1" applyFont="1" applyFill="1" applyBorder="1"/>
    <xf numFmtId="44" fontId="0" fillId="9" borderId="13" xfId="1" applyFont="1" applyFill="1" applyBorder="1"/>
    <xf numFmtId="44" fontId="0" fillId="8" borderId="13" xfId="0" applyNumberFormat="1" applyFill="1" applyBorder="1"/>
    <xf numFmtId="44" fontId="0" fillId="0" borderId="0" xfId="1" applyFont="1"/>
    <xf numFmtId="0" fontId="6" fillId="0" borderId="0" xfId="0" applyFont="1" applyAlignment="1"/>
    <xf numFmtId="0" fontId="4" fillId="10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7" borderId="0" xfId="0" applyFill="1"/>
    <xf numFmtId="0" fontId="7" fillId="10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44" fontId="3" fillId="8" borderId="13" xfId="1" applyFont="1" applyFill="1" applyBorder="1"/>
    <xf numFmtId="0" fontId="3" fillId="8" borderId="17" xfId="0" applyFont="1" applyFill="1" applyBorder="1"/>
    <xf numFmtId="0" fontId="3" fillId="8" borderId="13" xfId="0" applyFont="1" applyFill="1" applyBorder="1"/>
    <xf numFmtId="0" fontId="3" fillId="9" borderId="13" xfId="0" applyFont="1" applyFill="1" applyBorder="1"/>
    <xf numFmtId="0" fontId="3" fillId="3" borderId="13" xfId="0" applyFont="1" applyFill="1" applyBorder="1"/>
    <xf numFmtId="0" fontId="3" fillId="2" borderId="13" xfId="0" applyFont="1" applyFill="1" applyBorder="1"/>
    <xf numFmtId="0" fontId="3" fillId="0" borderId="0" xfId="0" applyFont="1"/>
    <xf numFmtId="44" fontId="4" fillId="7" borderId="13" xfId="1" applyFont="1" applyFill="1" applyBorder="1" applyAlignment="1">
      <alignment horizontal="center"/>
    </xf>
    <xf numFmtId="44" fontId="0" fillId="8" borderId="17" xfId="1" applyFont="1" applyFill="1" applyBorder="1"/>
    <xf numFmtId="44" fontId="3" fillId="8" borderId="17" xfId="1" applyFont="1" applyFill="1" applyBorder="1"/>
    <xf numFmtId="44" fontId="3" fillId="9" borderId="13" xfId="1" applyFont="1" applyFill="1" applyBorder="1"/>
    <xf numFmtId="9" fontId="3" fillId="8" borderId="13" xfId="0" applyNumberFormat="1" applyFont="1" applyFill="1" applyBorder="1"/>
    <xf numFmtId="9" fontId="3" fillId="9" borderId="13" xfId="0" applyNumberFormat="1" applyFont="1" applyFill="1" applyBorder="1"/>
    <xf numFmtId="9" fontId="3" fillId="8" borderId="13" xfId="2" applyFont="1" applyFill="1" applyBorder="1"/>
    <xf numFmtId="44" fontId="3" fillId="8" borderId="13" xfId="2" applyNumberFormat="1" applyFont="1" applyFill="1" applyBorder="1"/>
    <xf numFmtId="44" fontId="3" fillId="3" borderId="13" xfId="1" applyFont="1" applyFill="1" applyBorder="1"/>
    <xf numFmtId="9" fontId="3" fillId="3" borderId="13" xfId="0" applyNumberFormat="1" applyFont="1" applyFill="1" applyBorder="1"/>
    <xf numFmtId="44" fontId="3" fillId="2" borderId="13" xfId="1" applyFont="1" applyFill="1" applyBorder="1"/>
    <xf numFmtId="9" fontId="3" fillId="2" borderId="13" xfId="0" applyNumberFormat="1" applyFont="1" applyFill="1" applyBorder="1"/>
    <xf numFmtId="44" fontId="3" fillId="3" borderId="13" xfId="0" applyNumberFormat="1" applyFont="1" applyFill="1" applyBorder="1"/>
    <xf numFmtId="44" fontId="3" fillId="8" borderId="13" xfId="0" applyNumberFormat="1" applyFont="1" applyFill="1" applyBorder="1"/>
    <xf numFmtId="44" fontId="0" fillId="3" borderId="17" xfId="1" applyFont="1" applyFill="1" applyBorder="1"/>
    <xf numFmtId="44" fontId="3" fillId="3" borderId="17" xfId="0" applyNumberFormat="1" applyFont="1" applyFill="1" applyBorder="1"/>
    <xf numFmtId="44" fontId="3" fillId="3" borderId="17" xfId="1" applyFont="1" applyFill="1" applyBorder="1"/>
    <xf numFmtId="44" fontId="3" fillId="2" borderId="13" xfId="0" applyNumberFormat="1" applyFont="1" applyFill="1" applyBorder="1"/>
    <xf numFmtId="0" fontId="7" fillId="5" borderId="1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Spend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Sheet1!$D$29</c:f>
              <c:numCache>
                <c:formatCode>_("$"* #,##0.00_);_("$"* \(#,##0.00\);_("$"* "-"??_);_(@_)</c:formatCode>
                <c:ptCount val="1"/>
                <c:pt idx="0">
                  <c:v>8869.0</c:v>
                </c:pt>
              </c:numCache>
            </c:numRef>
          </c:val>
        </c:ser>
        <c:ser>
          <c:idx val="1"/>
          <c:order val="1"/>
          <c:tx>
            <c:v>Feb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Sheet1!$F$29</c:f>
              <c:numCache>
                <c:formatCode>_("$"* #,##0.00_);_("$"* \(#,##0.00\);_("$"* "-"??_);_(@_)</c:formatCode>
                <c:ptCount val="1"/>
                <c:pt idx="0">
                  <c:v>345.0</c:v>
                </c:pt>
              </c:numCache>
            </c:numRef>
          </c:val>
        </c:ser>
        <c:ser>
          <c:idx val="2"/>
          <c:order val="2"/>
          <c:tx>
            <c:v>Mar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Sheet1!$H$29</c:f>
              <c:numCache>
                <c:formatCode>_("$"* #,##0.00_);_("$"* \(#,##0.00\);_("$"* "-"??_);_(@_)</c:formatCode>
                <c:ptCount val="1"/>
                <c:pt idx="0">
                  <c:v>678.0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9518176"/>
        <c:axId val="173965968"/>
      </c:barChart>
      <c:catAx>
        <c:axId val="1895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65968"/>
        <c:crosses val="autoZero"/>
        <c:auto val="1"/>
        <c:lblAlgn val="ctr"/>
        <c:lblOffset val="100"/>
        <c:noMultiLvlLbl val="0"/>
      </c:catAx>
      <c:valAx>
        <c:axId val="1739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Spend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Sheet1!$K$29</c:f>
              <c:numCache>
                <c:formatCode>_("$"* #,##0.00_);_("$"* \(#,##0.00\);_("$"* "-"??_);_(@_)</c:formatCode>
                <c:ptCount val="1"/>
                <c:pt idx="0">
                  <c:v>375.0</c:v>
                </c:pt>
              </c:numCache>
            </c:numRef>
          </c:val>
        </c:ser>
        <c:ser>
          <c:idx val="1"/>
          <c:order val="1"/>
          <c:tx>
            <c:v>May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Sheet1!$M$29</c:f>
              <c:numCache>
                <c:formatCode>_("$"* #,##0.00_);_("$"* \(#,##0.00\);_("$"* "-"??_);_(@_)</c:formatCode>
                <c:ptCount val="1"/>
                <c:pt idx="0">
                  <c:v>653.0</c:v>
                </c:pt>
              </c:numCache>
            </c:numRef>
          </c:val>
        </c:ser>
        <c:ser>
          <c:idx val="2"/>
          <c:order val="2"/>
          <c:tx>
            <c:v>June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Sheet1!$O$29</c:f>
              <c:numCache>
                <c:formatCode>_("$"* #,##0.00_);_("$"* \(#,##0.00\);_("$"* "-"??_);_(@_)</c:formatCode>
                <c:ptCount val="1"/>
                <c:pt idx="0">
                  <c:v>432.0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460240"/>
        <c:axId val="192390592"/>
      </c:barChart>
      <c:catAx>
        <c:axId val="1894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90592"/>
        <c:crosses val="autoZero"/>
        <c:auto val="1"/>
        <c:lblAlgn val="ctr"/>
        <c:lblOffset val="100"/>
        <c:noMultiLvlLbl val="0"/>
      </c:catAx>
      <c:valAx>
        <c:axId val="1923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Spent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Sheet1!$R$29</c:f>
              <c:numCache>
                <c:formatCode>_("$"* #,##0.00_);_("$"* \(#,##0.00\);_("$"* "-"??_);_(@_)</c:formatCode>
                <c:ptCount val="1"/>
                <c:pt idx="0">
                  <c:v>456.0</c:v>
                </c:pt>
              </c:numCache>
            </c:numRef>
          </c:val>
        </c:ser>
        <c:ser>
          <c:idx val="1"/>
          <c:order val="1"/>
          <c:tx>
            <c:v>August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Sheet1!$T$29</c:f>
              <c:numCache>
                <c:formatCode>_("$"* #,##0.00_);_("$"* \(#,##0.00\);_("$"* "-"??_);_(@_)</c:formatCode>
                <c:ptCount val="1"/>
                <c:pt idx="0">
                  <c:v>765.0</c:v>
                </c:pt>
              </c:numCache>
            </c:numRef>
          </c:val>
        </c:ser>
        <c:ser>
          <c:idx val="2"/>
          <c:order val="2"/>
          <c:tx>
            <c:v>September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Sheet1!$V$29</c:f>
              <c:numCache>
                <c:formatCode>_("$"* #,##0.00_);_("$"* \(#,##0.00\);_("$"* "-"??_);_(@_)</c:formatCode>
                <c:ptCount val="1"/>
                <c:pt idx="0">
                  <c:v>900.0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4136160"/>
        <c:axId val="173964832"/>
      </c:barChart>
      <c:catAx>
        <c:axId val="2441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64832"/>
        <c:crosses val="autoZero"/>
        <c:auto val="1"/>
        <c:lblAlgn val="ctr"/>
        <c:lblOffset val="100"/>
        <c:noMultiLvlLbl val="0"/>
      </c:catAx>
      <c:valAx>
        <c:axId val="17396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3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Budget Spend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Content Development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(Sheet1!$AE$7,Sheet1!$AE$8,Sheet1!$AE$11,Sheet1!$AE$12,Sheet1!$AE$19,Sheet1!$AE$26,Sheet1!$AE$27,Sheet1!$AE$28)</c:f>
              <c:numCache>
                <c:formatCode>_("$"* #,##0.00_);_("$"* \(#,##0.00\);_("$"* "-"??_);_(@_)</c:formatCode>
                <c:ptCount val="8"/>
                <c:pt idx="0">
                  <c:v>6726.0</c:v>
                </c:pt>
                <c:pt idx="1">
                  <c:v>577.0</c:v>
                </c:pt>
                <c:pt idx="2">
                  <c:v>745.0</c:v>
                </c:pt>
                <c:pt idx="3">
                  <c:v>3244.0</c:v>
                </c:pt>
                <c:pt idx="4">
                  <c:v>2932.0</c:v>
                </c:pt>
                <c:pt idx="5">
                  <c:v>542.0</c:v>
                </c:pt>
                <c:pt idx="6">
                  <c:v>234.0</c:v>
                </c:pt>
                <c:pt idx="7">
                  <c:v>345.0</c:v>
                </c:pt>
              </c:numCache>
            </c:numRef>
          </c:val>
        </c:ser>
        <c:ser>
          <c:idx val="1"/>
          <c:order val="1"/>
          <c:tx>
            <c:v>Graphics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Sheet1!$AE$8</c:f>
              <c:numCache>
                <c:formatCode>_("$"* #,##0.00_);_("$"* \(#,##0.00\);_("$"* "-"??_);_(@_)</c:formatCode>
                <c:ptCount val="1"/>
                <c:pt idx="0">
                  <c:v>577.0</c:v>
                </c:pt>
              </c:numCache>
            </c:numRef>
          </c:val>
        </c:ser>
        <c:ser>
          <c:idx val="2"/>
          <c:order val="2"/>
          <c:tx>
            <c:v>Video Promotion and Production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Sheet1!$AE$11</c:f>
              <c:numCache>
                <c:formatCode>_("$"* #,##0.00_);_("$"* \(#,##0.00\);_("$"* "-"??_);_(@_)</c:formatCode>
                <c:ptCount val="1"/>
                <c:pt idx="0">
                  <c:v>745.0</c:v>
                </c:pt>
              </c:numCache>
            </c:numRef>
          </c:val>
        </c:ser>
        <c:ser>
          <c:idx val="3"/>
          <c:order val="3"/>
          <c:tx>
            <c:v>Advertising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Sheet1!$AE$12</c:f>
              <c:numCache>
                <c:formatCode>_("$"* #,##0.00_);_("$"* \(#,##0.00\);_("$"* "-"??_);_(@_)</c:formatCode>
                <c:ptCount val="1"/>
                <c:pt idx="0">
                  <c:v>3244.0</c:v>
                </c:pt>
              </c:numCache>
            </c:numRef>
          </c:val>
        </c:ser>
        <c:ser>
          <c:idx val="4"/>
          <c:order val="4"/>
          <c:tx>
            <c:v>Boosted Posts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Sheet1!$AE$19</c:f>
              <c:numCache>
                <c:formatCode>_("$"* #,##0.00_);_("$"* \(#,##0.00\);_("$"* "-"??_);_(@_)</c:formatCode>
                <c:ptCount val="1"/>
                <c:pt idx="0">
                  <c:v>2932.0</c:v>
                </c:pt>
              </c:numCache>
            </c:numRef>
          </c:val>
        </c:ser>
        <c:ser>
          <c:idx val="5"/>
          <c:order val="5"/>
          <c:tx>
            <c:v>Tools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Sheet1!$AE$26</c:f>
              <c:numCache>
                <c:formatCode>_("$"* #,##0.00_);_("$"* \(#,##0.00\);_("$"* "-"??_);_(@_)</c:formatCode>
                <c:ptCount val="1"/>
                <c:pt idx="0">
                  <c:v>542.0</c:v>
                </c:pt>
              </c:numCache>
            </c:numRef>
          </c:val>
        </c:ser>
        <c:ser>
          <c:idx val="6"/>
          <c:order val="6"/>
          <c:tx>
            <c:v>Influencers/Sponsored Posts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Sheet1!$AE$27</c:f>
              <c:numCache>
                <c:formatCode>_("$"* #,##0.00_);_("$"* \(#,##0.00\);_("$"* "-"??_);_(@_)</c:formatCode>
                <c:ptCount val="1"/>
                <c:pt idx="0">
                  <c:v>234.0</c:v>
                </c:pt>
              </c:numCache>
            </c:numRef>
          </c:val>
        </c:ser>
        <c:ser>
          <c:idx val="7"/>
          <c:order val="7"/>
          <c:tx>
            <c:v>Agency Tools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Content Development</c:v>
              </c:pt>
              <c:pt idx="1">
                <c:v> Graphics</c:v>
              </c:pt>
              <c:pt idx="2">
                <c:v> Video Promotion and Production</c:v>
              </c:pt>
              <c:pt idx="3">
                <c:v> Advertising</c:v>
              </c:pt>
              <c:pt idx="4">
                <c:v> Boosted Posts</c:v>
              </c:pt>
              <c:pt idx="5">
                <c:v> Tools</c:v>
              </c:pt>
              <c:pt idx="6">
                <c:v> Influencers/Sponsored Posts</c:v>
              </c:pt>
              <c:pt idx="7">
                <c:v> Agency Tools</c:v>
              </c:pt>
            </c:strLit>
          </c:cat>
          <c:val>
            <c:numRef>
              <c:f>Sheet1!$AE$28</c:f>
              <c:numCache>
                <c:formatCode>_("$"* #,##0.00_);_("$"* \(#,##0.00\);_("$"* "-"??_);_(@_)</c:formatCode>
                <c:ptCount val="1"/>
                <c:pt idx="0">
                  <c:v>345.0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30</xdr:row>
      <xdr:rowOff>76200</xdr:rowOff>
    </xdr:from>
    <xdr:to>
      <xdr:col>9</xdr:col>
      <xdr:colOff>482600</xdr:colOff>
      <xdr:row>44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</xdr:colOff>
      <xdr:row>30</xdr:row>
      <xdr:rowOff>44450</xdr:rowOff>
    </xdr:from>
    <xdr:to>
      <xdr:col>16</xdr:col>
      <xdr:colOff>647700</xdr:colOff>
      <xdr:row>44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120650</xdr:colOff>
      <xdr:row>30</xdr:row>
      <xdr:rowOff>31750</xdr:rowOff>
    </xdr:from>
    <xdr:to>
      <xdr:col>23</xdr:col>
      <xdr:colOff>774700</xdr:colOff>
      <xdr:row>44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436563</xdr:colOff>
      <xdr:row>4</xdr:row>
      <xdr:rowOff>160337</xdr:rowOff>
    </xdr:from>
    <xdr:to>
      <xdr:col>38</xdr:col>
      <xdr:colOff>682625</xdr:colOff>
      <xdr:row>22</xdr:row>
      <xdr:rowOff>142874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J1" zoomScale="80" zoomScaleNormal="80" zoomScalePageLayoutView="80" workbookViewId="0">
      <selection activeCell="AH33" sqref="AH33"/>
    </sheetView>
  </sheetViews>
  <sheetFormatPr baseColWidth="10" defaultRowHeight="16" x14ac:dyDescent="0.2"/>
  <cols>
    <col min="4" max="4" width="11" style="11" bestFit="1" customWidth="1"/>
    <col min="5" max="5" width="13" customWidth="1"/>
    <col min="6" max="6" width="10.83203125" style="11"/>
    <col min="7" max="7" width="12.33203125" customWidth="1"/>
    <col min="9" max="9" width="11.6640625" customWidth="1"/>
    <col min="10" max="10" width="14.83203125" customWidth="1"/>
    <col min="12" max="12" width="11.5" customWidth="1"/>
    <col min="14" max="14" width="12.1640625" customWidth="1"/>
    <col min="16" max="17" width="11.5" customWidth="1"/>
    <col min="19" max="19" width="12.6640625" customWidth="1"/>
    <col min="21" max="21" width="12.5" customWidth="1"/>
    <col min="23" max="24" width="11.83203125" customWidth="1"/>
    <col min="26" max="26" width="12.1640625" customWidth="1"/>
    <col min="28" max="28" width="13" customWidth="1"/>
    <col min="30" max="30" width="12.1640625" customWidth="1"/>
    <col min="31" max="31" width="13.5" customWidth="1"/>
  </cols>
  <sheetData>
    <row r="1" spans="1:46" ht="16" customHeigh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ht="16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6" customHeight="1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17" customHeight="1" thickBot="1" x14ac:dyDescent="0.4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x14ac:dyDescent="0.2">
      <c r="A5" s="71" t="s">
        <v>1</v>
      </c>
      <c r="B5" s="72"/>
      <c r="C5" s="73"/>
      <c r="D5" s="50" t="s">
        <v>18</v>
      </c>
      <c r="E5" s="51"/>
      <c r="F5" s="51"/>
      <c r="G5" s="51"/>
      <c r="H5" s="51"/>
      <c r="I5" s="51"/>
      <c r="J5" s="14"/>
      <c r="K5" s="43" t="s">
        <v>22</v>
      </c>
      <c r="L5" s="44"/>
      <c r="M5" s="44"/>
      <c r="N5" s="44"/>
      <c r="O5" s="44"/>
      <c r="P5" s="44"/>
      <c r="Q5" s="17"/>
      <c r="R5" s="48" t="s">
        <v>30</v>
      </c>
      <c r="S5" s="49"/>
      <c r="T5" s="49"/>
      <c r="U5" s="49"/>
      <c r="V5" s="49"/>
      <c r="W5" s="49"/>
      <c r="X5" s="13"/>
      <c r="Y5" s="43" t="s">
        <v>36</v>
      </c>
      <c r="Z5" s="44"/>
      <c r="AA5" s="44"/>
      <c r="AB5" s="44"/>
      <c r="AC5" s="44"/>
      <c r="AD5" s="44"/>
      <c r="AE5" s="16" t="s">
        <v>20</v>
      </c>
    </row>
    <row r="6" spans="1:46" ht="17" thickBot="1" x14ac:dyDescent="0.25">
      <c r="A6" s="74"/>
      <c r="B6" s="75"/>
      <c r="C6" s="75"/>
      <c r="D6" s="25" t="s">
        <v>27</v>
      </c>
      <c r="E6" s="6" t="s">
        <v>19</v>
      </c>
      <c r="F6" s="25" t="s">
        <v>26</v>
      </c>
      <c r="G6" s="6" t="s">
        <v>19</v>
      </c>
      <c r="H6" s="6" t="s">
        <v>25</v>
      </c>
      <c r="I6" s="6" t="s">
        <v>19</v>
      </c>
      <c r="J6" s="6" t="s">
        <v>37</v>
      </c>
      <c r="K6" s="5" t="s">
        <v>33</v>
      </c>
      <c r="L6" s="5" t="s">
        <v>19</v>
      </c>
      <c r="M6" s="5" t="s">
        <v>23</v>
      </c>
      <c r="N6" s="5" t="s">
        <v>19</v>
      </c>
      <c r="O6" s="5" t="s">
        <v>24</v>
      </c>
      <c r="P6" s="5" t="s">
        <v>19</v>
      </c>
      <c r="Q6" s="5" t="s">
        <v>37</v>
      </c>
      <c r="R6" s="6" t="s">
        <v>28</v>
      </c>
      <c r="S6" s="6" t="s">
        <v>19</v>
      </c>
      <c r="T6" s="6" t="s">
        <v>29</v>
      </c>
      <c r="U6" s="6" t="s">
        <v>19</v>
      </c>
      <c r="V6" s="6" t="s">
        <v>31</v>
      </c>
      <c r="W6" s="6" t="s">
        <v>19</v>
      </c>
      <c r="X6" s="6" t="s">
        <v>20</v>
      </c>
      <c r="Y6" s="5" t="s">
        <v>32</v>
      </c>
      <c r="Z6" s="5" t="s">
        <v>19</v>
      </c>
      <c r="AA6" s="5" t="s">
        <v>34</v>
      </c>
      <c r="AB6" s="5" t="s">
        <v>19</v>
      </c>
      <c r="AC6" s="5" t="s">
        <v>35</v>
      </c>
      <c r="AD6" s="5" t="s">
        <v>19</v>
      </c>
      <c r="AE6" s="15"/>
    </row>
    <row r="7" spans="1:46" s="24" customFormat="1" ht="17" thickBot="1" x14ac:dyDescent="0.25">
      <c r="A7" s="67" t="s">
        <v>2</v>
      </c>
      <c r="B7" s="68"/>
      <c r="C7" s="68"/>
      <c r="D7" s="18">
        <v>250</v>
      </c>
      <c r="E7" s="20"/>
      <c r="F7" s="28">
        <v>345</v>
      </c>
      <c r="G7" s="21"/>
      <c r="H7" s="18">
        <v>678</v>
      </c>
      <c r="I7" s="20"/>
      <c r="J7" s="38">
        <f t="shared" ref="J7:J20" si="0">SUM(D7,F7,H7)</f>
        <v>1273</v>
      </c>
      <c r="K7" s="33">
        <v>375</v>
      </c>
      <c r="L7" s="22"/>
      <c r="M7" s="35">
        <v>653</v>
      </c>
      <c r="N7" s="23"/>
      <c r="O7" s="33">
        <v>432</v>
      </c>
      <c r="P7" s="22"/>
      <c r="Q7" s="37">
        <f t="shared" ref="Q7:Q14" si="1">SUM(K7,M7,O7)</f>
        <v>1460</v>
      </c>
      <c r="R7" s="18">
        <v>456</v>
      </c>
      <c r="S7" s="20"/>
      <c r="T7" s="28">
        <v>765</v>
      </c>
      <c r="U7" s="21"/>
      <c r="V7" s="18">
        <v>900</v>
      </c>
      <c r="W7" s="20"/>
      <c r="X7" s="18">
        <f t="shared" ref="X7:X18" si="2">SUM(V7,T7,R7)</f>
        <v>2121</v>
      </c>
      <c r="Y7" s="33">
        <v>763</v>
      </c>
      <c r="Z7" s="22"/>
      <c r="AA7" s="35">
        <v>567</v>
      </c>
      <c r="AB7" s="23"/>
      <c r="AC7" s="33">
        <v>542</v>
      </c>
      <c r="AD7" s="22"/>
      <c r="AE7" s="18">
        <f>SUM(AC7,AA7,Y7,V7,T7,R7,O7,M7,K7,H7,F7,D7)</f>
        <v>6726</v>
      </c>
    </row>
    <row r="8" spans="1:46" s="24" customFormat="1" ht="17" thickBot="1" x14ac:dyDescent="0.25">
      <c r="A8" s="76" t="s">
        <v>3</v>
      </c>
      <c r="B8" s="77"/>
      <c r="C8" s="78"/>
      <c r="D8" s="18">
        <f>SUM(D9:D10)</f>
        <v>577</v>
      </c>
      <c r="E8" s="20"/>
      <c r="F8" s="28">
        <f>SUM(F9:F10)</f>
        <v>0</v>
      </c>
      <c r="G8" s="21"/>
      <c r="H8" s="18">
        <f>SUM(H9:H10)</f>
        <v>0</v>
      </c>
      <c r="I8" s="20"/>
      <c r="J8" s="38">
        <f t="shared" si="0"/>
        <v>577</v>
      </c>
      <c r="K8" s="33">
        <f>SUM(K9:K10)</f>
        <v>0</v>
      </c>
      <c r="L8" s="22"/>
      <c r="M8" s="35">
        <f>SUM(M9:M10)</f>
        <v>0</v>
      </c>
      <c r="N8" s="23"/>
      <c r="O8" s="33">
        <f>SUM(O9:O10)</f>
        <v>0</v>
      </c>
      <c r="P8" s="22"/>
      <c r="Q8" s="37">
        <f t="shared" si="1"/>
        <v>0</v>
      </c>
      <c r="R8" s="18">
        <f>SUM(R9:R10)</f>
        <v>0</v>
      </c>
      <c r="S8" s="20"/>
      <c r="T8" s="28">
        <f>SUM(T9:T10)</f>
        <v>0</v>
      </c>
      <c r="U8" s="21"/>
      <c r="V8" s="18">
        <f>SUM(V9:V10)</f>
        <v>0</v>
      </c>
      <c r="W8" s="20"/>
      <c r="X8" s="18">
        <f t="shared" si="2"/>
        <v>0</v>
      </c>
      <c r="Y8" s="33">
        <f>SUM(Y9:Y10)</f>
        <v>0</v>
      </c>
      <c r="Z8" s="22"/>
      <c r="AA8" s="35">
        <f>SUM(AA9:AA10)</f>
        <v>0</v>
      </c>
      <c r="AB8" s="23"/>
      <c r="AC8" s="33">
        <f>SUM(AC9:AC10)</f>
        <v>0</v>
      </c>
      <c r="AD8" s="22"/>
      <c r="AE8" s="18">
        <f>SUM(AE9:AE10)</f>
        <v>577</v>
      </c>
    </row>
    <row r="9" spans="1:46" x14ac:dyDescent="0.2">
      <c r="A9" s="64" t="s">
        <v>4</v>
      </c>
      <c r="B9" s="65"/>
      <c r="C9" s="66"/>
      <c r="D9" s="26">
        <v>343</v>
      </c>
      <c r="E9" s="1"/>
      <c r="F9" s="9"/>
      <c r="G9" s="2"/>
      <c r="H9" s="1"/>
      <c r="I9" s="1"/>
      <c r="J9" s="10">
        <f t="shared" si="0"/>
        <v>343</v>
      </c>
      <c r="K9" s="4"/>
      <c r="L9" s="4"/>
      <c r="M9" s="7"/>
      <c r="N9" s="7"/>
      <c r="O9" s="4"/>
      <c r="P9" s="4"/>
      <c r="Q9" s="39">
        <f t="shared" si="1"/>
        <v>0</v>
      </c>
      <c r="R9" s="3"/>
      <c r="S9" s="1"/>
      <c r="T9" s="2"/>
      <c r="U9" s="2"/>
      <c r="V9" s="1"/>
      <c r="W9" s="1"/>
      <c r="X9" s="8">
        <f t="shared" si="2"/>
        <v>0</v>
      </c>
      <c r="Y9" s="4"/>
      <c r="Z9" s="4"/>
      <c r="AA9" s="7"/>
      <c r="AB9" s="7"/>
      <c r="AC9" s="4"/>
      <c r="AD9" s="4"/>
      <c r="AE9" s="8">
        <f>SUM(AC9,AA9,Y9,V9,T9,R9,O9,M9,K9,H9, F9, D9)</f>
        <v>343</v>
      </c>
    </row>
    <row r="10" spans="1:46" ht="17" thickBot="1" x14ac:dyDescent="0.25">
      <c r="A10" s="55" t="s">
        <v>5</v>
      </c>
      <c r="B10" s="56"/>
      <c r="C10" s="57"/>
      <c r="D10" s="26">
        <v>234</v>
      </c>
      <c r="E10" s="1"/>
      <c r="F10" s="9"/>
      <c r="G10" s="2"/>
      <c r="H10" s="1"/>
      <c r="I10" s="1"/>
      <c r="J10" s="10">
        <f t="shared" si="0"/>
        <v>234</v>
      </c>
      <c r="K10" s="4"/>
      <c r="L10" s="4"/>
      <c r="M10" s="7"/>
      <c r="N10" s="7"/>
      <c r="O10" s="4"/>
      <c r="P10" s="4"/>
      <c r="Q10" s="39">
        <f t="shared" si="1"/>
        <v>0</v>
      </c>
      <c r="R10" s="3"/>
      <c r="S10" s="1"/>
      <c r="T10" s="2"/>
      <c r="U10" s="2"/>
      <c r="V10" s="1"/>
      <c r="W10" s="1"/>
      <c r="X10" s="8">
        <f t="shared" si="2"/>
        <v>0</v>
      </c>
      <c r="Y10" s="4"/>
      <c r="Z10" s="4"/>
      <c r="AA10" s="7"/>
      <c r="AB10" s="7"/>
      <c r="AC10" s="4"/>
      <c r="AD10" s="4"/>
      <c r="AE10" s="8">
        <f>SUM(AC10,AA10,Y10,V10,T10,R10,O10, M10, K10,H10,F10,D10)</f>
        <v>234</v>
      </c>
    </row>
    <row r="11" spans="1:46" s="24" customFormat="1" ht="17" thickBot="1" x14ac:dyDescent="0.25">
      <c r="A11" s="67" t="s">
        <v>6</v>
      </c>
      <c r="B11" s="68"/>
      <c r="C11" s="68"/>
      <c r="D11" s="18">
        <v>745</v>
      </c>
      <c r="E11" s="20"/>
      <c r="F11" s="28"/>
      <c r="G11" s="21"/>
      <c r="H11" s="20"/>
      <c r="I11" s="20"/>
      <c r="J11" s="38">
        <f t="shared" si="0"/>
        <v>745</v>
      </c>
      <c r="K11" s="33"/>
      <c r="L11" s="22"/>
      <c r="M11" s="23"/>
      <c r="N11" s="23"/>
      <c r="O11" s="22"/>
      <c r="P11" s="22"/>
      <c r="Q11" s="37">
        <f t="shared" si="1"/>
        <v>0</v>
      </c>
      <c r="R11" s="20"/>
      <c r="S11" s="20"/>
      <c r="T11" s="21"/>
      <c r="U11" s="21"/>
      <c r="V11" s="20"/>
      <c r="W11" s="20"/>
      <c r="X11" s="18">
        <f t="shared" si="2"/>
        <v>0</v>
      </c>
      <c r="Y11" s="22"/>
      <c r="Z11" s="22"/>
      <c r="AA11" s="23"/>
      <c r="AB11" s="23"/>
      <c r="AC11" s="22"/>
      <c r="AD11" s="22"/>
      <c r="AE11" s="18">
        <f>SUM(AC11,AA11,Y11,V11,T11,R11,O11,M11,K11,H11,F11,D11)</f>
        <v>745</v>
      </c>
    </row>
    <row r="12" spans="1:46" s="24" customFormat="1" ht="17" thickBot="1" x14ac:dyDescent="0.25">
      <c r="A12" s="69" t="s">
        <v>7</v>
      </c>
      <c r="B12" s="70"/>
      <c r="C12" s="70"/>
      <c r="D12" s="18">
        <f>SUM(D13:D18)</f>
        <v>3244</v>
      </c>
      <c r="E12" s="20"/>
      <c r="F12" s="28">
        <f>SUM(F13:F18)</f>
        <v>0</v>
      </c>
      <c r="G12" s="21"/>
      <c r="H12" s="18">
        <f>SUM(H13:H18)</f>
        <v>0</v>
      </c>
      <c r="I12" s="20"/>
      <c r="J12" s="38">
        <f t="shared" si="0"/>
        <v>3244</v>
      </c>
      <c r="K12" s="33">
        <f>SUM(K13:K18)</f>
        <v>0</v>
      </c>
      <c r="L12" s="22"/>
      <c r="M12" s="35">
        <f>SUM(M13:M18)</f>
        <v>0</v>
      </c>
      <c r="N12" s="23"/>
      <c r="O12" s="33">
        <f>SUM(O13:O18)</f>
        <v>0</v>
      </c>
      <c r="P12" s="22"/>
      <c r="Q12" s="37">
        <f t="shared" si="1"/>
        <v>0</v>
      </c>
      <c r="R12" s="18">
        <f>SUM(R13:R18)</f>
        <v>0</v>
      </c>
      <c r="S12" s="20"/>
      <c r="T12" s="28">
        <f>SUM(T13:T18)</f>
        <v>0</v>
      </c>
      <c r="U12" s="21"/>
      <c r="V12" s="18">
        <f>SUM(V13:V18)</f>
        <v>0</v>
      </c>
      <c r="W12" s="20"/>
      <c r="X12" s="18">
        <f t="shared" si="2"/>
        <v>0</v>
      </c>
      <c r="Y12" s="33">
        <f>SUM(Y13:Y18)</f>
        <v>0</v>
      </c>
      <c r="Z12" s="22"/>
      <c r="AA12" s="35">
        <f>SUM(AA13:AA18)</f>
        <v>0</v>
      </c>
      <c r="AB12" s="23"/>
      <c r="AC12" s="33">
        <f>SUM(AC13:AC18)</f>
        <v>0</v>
      </c>
      <c r="AD12" s="22"/>
      <c r="AE12" s="18">
        <f>SUM(AE13:AE18)</f>
        <v>3244</v>
      </c>
    </row>
    <row r="13" spans="1:46" x14ac:dyDescent="0.2">
      <c r="A13" s="64" t="s">
        <v>8</v>
      </c>
      <c r="B13" s="65"/>
      <c r="C13" s="66"/>
      <c r="D13" s="26">
        <v>572</v>
      </c>
      <c r="E13" s="1"/>
      <c r="F13" s="9"/>
      <c r="G13" s="2"/>
      <c r="H13" s="1"/>
      <c r="I13" s="1"/>
      <c r="J13" s="10">
        <f t="shared" si="0"/>
        <v>572</v>
      </c>
      <c r="K13" s="4"/>
      <c r="L13" s="4"/>
      <c r="M13" s="7"/>
      <c r="N13" s="7"/>
      <c r="O13" s="4"/>
      <c r="P13" s="4"/>
      <c r="Q13" s="39">
        <f t="shared" si="1"/>
        <v>0</v>
      </c>
      <c r="R13" s="3"/>
      <c r="S13" s="1"/>
      <c r="T13" s="2"/>
      <c r="U13" s="2"/>
      <c r="V13" s="1"/>
      <c r="W13" s="1"/>
      <c r="X13" s="8">
        <f t="shared" si="2"/>
        <v>0</v>
      </c>
      <c r="Y13" s="4"/>
      <c r="Z13" s="4"/>
      <c r="AA13" s="7"/>
      <c r="AB13" s="7"/>
      <c r="AC13" s="4"/>
      <c r="AD13" s="4"/>
      <c r="AE13" s="8">
        <f t="shared" ref="AE13:AE18" si="3">SUM(AC13,AA13,Y13,V13,T13,R13,O13,M13,K13,H13,F13,D13)</f>
        <v>572</v>
      </c>
    </row>
    <row r="14" spans="1:46" x14ac:dyDescent="0.2">
      <c r="A14" s="52" t="s">
        <v>9</v>
      </c>
      <c r="B14" s="53"/>
      <c r="C14" s="54"/>
      <c r="D14" s="26">
        <v>347</v>
      </c>
      <c r="E14" s="1"/>
      <c r="F14" s="9"/>
      <c r="G14" s="2"/>
      <c r="H14" s="1"/>
      <c r="I14" s="1"/>
      <c r="J14" s="10">
        <f t="shared" si="0"/>
        <v>347</v>
      </c>
      <c r="K14" s="4"/>
      <c r="L14" s="4"/>
      <c r="M14" s="7"/>
      <c r="N14" s="7"/>
      <c r="O14" s="4"/>
      <c r="P14" s="4"/>
      <c r="Q14" s="39">
        <f t="shared" si="1"/>
        <v>0</v>
      </c>
      <c r="R14" s="3"/>
      <c r="S14" s="1"/>
      <c r="T14" s="2"/>
      <c r="U14" s="2"/>
      <c r="V14" s="1"/>
      <c r="W14" s="1"/>
      <c r="X14" s="8">
        <f t="shared" si="2"/>
        <v>0</v>
      </c>
      <c r="Y14" s="4"/>
      <c r="Z14" s="4"/>
      <c r="AA14" s="7"/>
      <c r="AB14" s="7"/>
      <c r="AC14" s="4"/>
      <c r="AD14" s="4"/>
      <c r="AE14" s="8">
        <f t="shared" si="3"/>
        <v>347</v>
      </c>
    </row>
    <row r="15" spans="1:46" x14ac:dyDescent="0.2">
      <c r="A15" s="52" t="s">
        <v>10</v>
      </c>
      <c r="B15" s="53"/>
      <c r="C15" s="54"/>
      <c r="D15" s="26">
        <v>839</v>
      </c>
      <c r="E15" s="1"/>
      <c r="F15" s="9"/>
      <c r="G15" s="2"/>
      <c r="H15" s="1"/>
      <c r="I15" s="1"/>
      <c r="J15" s="10">
        <f t="shared" si="0"/>
        <v>839</v>
      </c>
      <c r="K15" s="4"/>
      <c r="L15" s="4"/>
      <c r="M15" s="7"/>
      <c r="N15" s="7"/>
      <c r="O15" s="4"/>
      <c r="P15" s="4"/>
      <c r="Q15" s="39">
        <f>SUM(O15,M15,K15)</f>
        <v>0</v>
      </c>
      <c r="R15" s="3"/>
      <c r="S15" s="1"/>
      <c r="T15" s="2"/>
      <c r="U15" s="2"/>
      <c r="V15" s="1"/>
      <c r="W15" s="1"/>
      <c r="X15" s="8">
        <f t="shared" si="2"/>
        <v>0</v>
      </c>
      <c r="Y15" s="4"/>
      <c r="Z15" s="4"/>
      <c r="AA15" s="7"/>
      <c r="AB15" s="7"/>
      <c r="AC15" s="4"/>
      <c r="AD15" s="4"/>
      <c r="AE15" s="8">
        <f t="shared" si="3"/>
        <v>839</v>
      </c>
    </row>
    <row r="16" spans="1:46" x14ac:dyDescent="0.2">
      <c r="A16" s="52" t="s">
        <v>11</v>
      </c>
      <c r="B16" s="53"/>
      <c r="C16" s="54"/>
      <c r="D16" s="26">
        <v>836</v>
      </c>
      <c r="E16" s="1"/>
      <c r="F16" s="9"/>
      <c r="G16" s="2"/>
      <c r="H16" s="1"/>
      <c r="I16" s="1"/>
      <c r="J16" s="10">
        <f t="shared" si="0"/>
        <v>836</v>
      </c>
      <c r="K16" s="4"/>
      <c r="L16" s="4"/>
      <c r="M16" s="7"/>
      <c r="N16" s="7"/>
      <c r="O16" s="4"/>
      <c r="P16" s="4"/>
      <c r="Q16" s="39">
        <f>SUM(O16,M16,K16)</f>
        <v>0</v>
      </c>
      <c r="R16" s="3"/>
      <c r="S16" s="1"/>
      <c r="T16" s="2"/>
      <c r="U16" s="2"/>
      <c r="V16" s="1"/>
      <c r="W16" s="1"/>
      <c r="X16" s="8">
        <f t="shared" si="2"/>
        <v>0</v>
      </c>
      <c r="Y16" s="4"/>
      <c r="Z16" s="4"/>
      <c r="AA16" s="7"/>
      <c r="AB16" s="7"/>
      <c r="AC16" s="4"/>
      <c r="AD16" s="4"/>
      <c r="AE16" s="8">
        <f t="shared" si="3"/>
        <v>836</v>
      </c>
    </row>
    <row r="17" spans="1:31" x14ac:dyDescent="0.2">
      <c r="A17" s="52" t="s">
        <v>12</v>
      </c>
      <c r="B17" s="53"/>
      <c r="C17" s="54"/>
      <c r="D17" s="26">
        <v>356</v>
      </c>
      <c r="E17" s="1"/>
      <c r="F17" s="9"/>
      <c r="G17" s="2"/>
      <c r="H17" s="1"/>
      <c r="I17" s="1"/>
      <c r="J17" s="10">
        <f t="shared" si="0"/>
        <v>356</v>
      </c>
      <c r="K17" s="4"/>
      <c r="L17" s="4"/>
      <c r="M17" s="7"/>
      <c r="N17" s="7"/>
      <c r="O17" s="4"/>
      <c r="P17" s="4"/>
      <c r="Q17" s="39">
        <f>SUM(K17,M17,O17)</f>
        <v>0</v>
      </c>
      <c r="R17" s="3"/>
      <c r="S17" s="1"/>
      <c r="T17" s="2"/>
      <c r="U17" s="2"/>
      <c r="V17" s="1"/>
      <c r="W17" s="1"/>
      <c r="X17" s="8">
        <f t="shared" si="2"/>
        <v>0</v>
      </c>
      <c r="Y17" s="4"/>
      <c r="Z17" s="4"/>
      <c r="AA17" s="7"/>
      <c r="AB17" s="7"/>
      <c r="AC17" s="4"/>
      <c r="AD17" s="4"/>
      <c r="AE17" s="8">
        <f t="shared" si="3"/>
        <v>356</v>
      </c>
    </row>
    <row r="18" spans="1:31" ht="17" thickBot="1" x14ac:dyDescent="0.25">
      <c r="A18" s="55" t="s">
        <v>13</v>
      </c>
      <c r="B18" s="56"/>
      <c r="C18" s="57"/>
      <c r="D18" s="26">
        <v>294</v>
      </c>
      <c r="E18" s="1"/>
      <c r="F18" s="9"/>
      <c r="G18" s="2"/>
      <c r="H18" s="1"/>
      <c r="I18" s="1"/>
      <c r="J18" s="10">
        <f t="shared" si="0"/>
        <v>294</v>
      </c>
      <c r="K18" s="4"/>
      <c r="L18" s="4"/>
      <c r="M18" s="7"/>
      <c r="N18" s="7"/>
      <c r="O18" s="4"/>
      <c r="P18" s="4"/>
      <c r="Q18" s="39">
        <f>SUM(K18,M18,O18)</f>
        <v>0</v>
      </c>
      <c r="R18" s="3"/>
      <c r="S18" s="1"/>
      <c r="T18" s="2"/>
      <c r="U18" s="2"/>
      <c r="V18" s="1"/>
      <c r="W18" s="1"/>
      <c r="X18" s="8">
        <f t="shared" si="2"/>
        <v>0</v>
      </c>
      <c r="Y18" s="4"/>
      <c r="Z18" s="4"/>
      <c r="AA18" s="7"/>
      <c r="AB18" s="7"/>
      <c r="AC18" s="4"/>
      <c r="AD18" s="4"/>
      <c r="AE18" s="8">
        <f t="shared" si="3"/>
        <v>294</v>
      </c>
    </row>
    <row r="19" spans="1:31" s="24" customFormat="1" ht="17" thickBot="1" x14ac:dyDescent="0.25">
      <c r="A19" s="61" t="s">
        <v>14</v>
      </c>
      <c r="B19" s="62"/>
      <c r="C19" s="63"/>
      <c r="D19" s="27">
        <f>SUM(D20:D25)</f>
        <v>2932</v>
      </c>
      <c r="E19" s="20"/>
      <c r="F19" s="28">
        <f>SUM(F20:F25)</f>
        <v>0</v>
      </c>
      <c r="G19" s="21"/>
      <c r="H19" s="18">
        <f>SUM(H20:H25)</f>
        <v>0</v>
      </c>
      <c r="I19" s="20"/>
      <c r="J19" s="38">
        <f t="shared" si="0"/>
        <v>2932</v>
      </c>
      <c r="K19" s="33">
        <f>SUM(K20:K25)</f>
        <v>0</v>
      </c>
      <c r="L19" s="22"/>
      <c r="M19" s="35">
        <f>SUM(M20:M25)</f>
        <v>0</v>
      </c>
      <c r="N19" s="23"/>
      <c r="O19" s="33">
        <f>SUM(O20:O25)</f>
        <v>0</v>
      </c>
      <c r="P19" s="22"/>
      <c r="Q19" s="40">
        <f>SUM(K19,M19,O19)</f>
        <v>0</v>
      </c>
      <c r="R19" s="27">
        <f>SUM(R20:R25)</f>
        <v>0</v>
      </c>
      <c r="S19" s="20"/>
      <c r="T19" s="28">
        <f>SUM(T20:T25)</f>
        <v>0</v>
      </c>
      <c r="U19" s="21"/>
      <c r="V19" s="18">
        <f>SUM(V20:V25)</f>
        <v>0</v>
      </c>
      <c r="W19" s="20"/>
      <c r="X19" s="18">
        <f>SUM(R19,T19,V19)</f>
        <v>0</v>
      </c>
      <c r="Y19" s="33">
        <f>SUM(Y20:Y25)</f>
        <v>0</v>
      </c>
      <c r="Z19" s="22"/>
      <c r="AA19" s="35">
        <f>SUM(AA20:AA25)</f>
        <v>0</v>
      </c>
      <c r="AB19" s="23"/>
      <c r="AC19" s="33">
        <f>SUM(AC20:AC25)</f>
        <v>0</v>
      </c>
      <c r="AD19" s="22"/>
      <c r="AE19" s="18">
        <f>SUM(AE20:AE25)</f>
        <v>2932</v>
      </c>
    </row>
    <row r="20" spans="1:31" x14ac:dyDescent="0.2">
      <c r="A20" s="64" t="s">
        <v>8</v>
      </c>
      <c r="B20" s="65"/>
      <c r="C20" s="66"/>
      <c r="D20" s="26">
        <v>983</v>
      </c>
      <c r="E20" s="1"/>
      <c r="F20" s="9"/>
      <c r="G20" s="2"/>
      <c r="H20" s="1"/>
      <c r="I20" s="1"/>
      <c r="J20" s="10">
        <f t="shared" si="0"/>
        <v>983</v>
      </c>
      <c r="K20" s="4"/>
      <c r="L20" s="4"/>
      <c r="M20" s="7"/>
      <c r="N20" s="7"/>
      <c r="O20" s="4"/>
      <c r="P20" s="4"/>
      <c r="Q20" s="39">
        <f t="shared" ref="Q20:Q28" si="4">SUM(O20,M20,K20)</f>
        <v>0</v>
      </c>
      <c r="R20" s="3"/>
      <c r="S20" s="1"/>
      <c r="T20" s="2"/>
      <c r="U20" s="2"/>
      <c r="V20" s="1"/>
      <c r="W20" s="1"/>
      <c r="X20" s="8">
        <f>SUM(R20,T20,V20)</f>
        <v>0</v>
      </c>
      <c r="Y20" s="4"/>
      <c r="Z20" s="4"/>
      <c r="AA20" s="7"/>
      <c r="AB20" s="7"/>
      <c r="AC20" s="4"/>
      <c r="AD20" s="4"/>
      <c r="AE20" s="8">
        <f t="shared" ref="AE20:AE27" si="5">SUM(AC20,AA20,Y20,V20,T20,R20,O20,M20,K20,H20,F20,D20)</f>
        <v>983</v>
      </c>
    </row>
    <row r="21" spans="1:31" x14ac:dyDescent="0.2">
      <c r="A21" s="52" t="s">
        <v>9</v>
      </c>
      <c r="B21" s="53"/>
      <c r="C21" s="54"/>
      <c r="D21" s="26">
        <v>346</v>
      </c>
      <c r="E21" s="1"/>
      <c r="F21" s="9"/>
      <c r="G21" s="2"/>
      <c r="H21" s="1"/>
      <c r="I21" s="1"/>
      <c r="J21" s="10">
        <f t="shared" ref="J21:J28" si="6">SUM(H21,F21,D21)</f>
        <v>346</v>
      </c>
      <c r="K21" s="4"/>
      <c r="L21" s="4"/>
      <c r="M21" s="7"/>
      <c r="N21" s="7"/>
      <c r="O21" s="4"/>
      <c r="P21" s="4"/>
      <c r="Q21" s="39">
        <f t="shared" si="4"/>
        <v>0</v>
      </c>
      <c r="R21" s="3"/>
      <c r="S21" s="1"/>
      <c r="T21" s="2"/>
      <c r="U21" s="2"/>
      <c r="V21" s="1"/>
      <c r="W21" s="1"/>
      <c r="X21" s="8">
        <f>SUM(R21,T21,V21)</f>
        <v>0</v>
      </c>
      <c r="Y21" s="4"/>
      <c r="Z21" s="4"/>
      <c r="AA21" s="7"/>
      <c r="AB21" s="7"/>
      <c r="AC21" s="4"/>
      <c r="AD21" s="4"/>
      <c r="AE21" s="8">
        <f t="shared" si="5"/>
        <v>346</v>
      </c>
    </row>
    <row r="22" spans="1:31" x14ac:dyDescent="0.2">
      <c r="A22" s="52" t="s">
        <v>10</v>
      </c>
      <c r="B22" s="53"/>
      <c r="C22" s="54"/>
      <c r="D22" s="26">
        <v>643</v>
      </c>
      <c r="E22" s="1"/>
      <c r="F22" s="9"/>
      <c r="G22" s="2"/>
      <c r="H22" s="1"/>
      <c r="I22" s="1"/>
      <c r="J22" s="10">
        <f t="shared" si="6"/>
        <v>643</v>
      </c>
      <c r="K22" s="4"/>
      <c r="L22" s="4"/>
      <c r="M22" s="7"/>
      <c r="N22" s="7"/>
      <c r="O22" s="4"/>
      <c r="P22" s="4"/>
      <c r="Q22" s="39">
        <f t="shared" si="4"/>
        <v>0</v>
      </c>
      <c r="R22" s="3"/>
      <c r="S22" s="1"/>
      <c r="T22" s="2"/>
      <c r="U22" s="2"/>
      <c r="V22" s="1"/>
      <c r="W22" s="1"/>
      <c r="X22" s="8">
        <f t="shared" ref="X22:X28" si="7">SUM(V22,T22,R22)</f>
        <v>0</v>
      </c>
      <c r="Y22" s="4"/>
      <c r="Z22" s="4"/>
      <c r="AA22" s="7"/>
      <c r="AB22" s="7"/>
      <c r="AC22" s="4"/>
      <c r="AD22" s="4"/>
      <c r="AE22" s="8">
        <f t="shared" si="5"/>
        <v>643</v>
      </c>
    </row>
    <row r="23" spans="1:31" x14ac:dyDescent="0.2">
      <c r="A23" s="52" t="s">
        <v>11</v>
      </c>
      <c r="B23" s="53"/>
      <c r="C23" s="54"/>
      <c r="D23" s="26">
        <v>345</v>
      </c>
      <c r="E23" s="1"/>
      <c r="F23" s="9"/>
      <c r="G23" s="2"/>
      <c r="H23" s="1"/>
      <c r="I23" s="1"/>
      <c r="J23" s="10">
        <f t="shared" si="6"/>
        <v>345</v>
      </c>
      <c r="K23" s="4"/>
      <c r="L23" s="4"/>
      <c r="M23" s="7"/>
      <c r="N23" s="7"/>
      <c r="O23" s="4"/>
      <c r="P23" s="4"/>
      <c r="Q23" s="39">
        <f t="shared" si="4"/>
        <v>0</v>
      </c>
      <c r="R23" s="3"/>
      <c r="S23" s="1"/>
      <c r="T23" s="2"/>
      <c r="U23" s="2"/>
      <c r="V23" s="1"/>
      <c r="W23" s="1"/>
      <c r="X23" s="8">
        <f t="shared" si="7"/>
        <v>0</v>
      </c>
      <c r="Y23" s="4"/>
      <c r="Z23" s="4"/>
      <c r="AA23" s="7"/>
      <c r="AB23" s="7"/>
      <c r="AC23" s="4"/>
      <c r="AD23" s="4"/>
      <c r="AE23" s="8">
        <f t="shared" si="5"/>
        <v>345</v>
      </c>
    </row>
    <row r="24" spans="1:31" x14ac:dyDescent="0.2">
      <c r="A24" s="52" t="s">
        <v>12</v>
      </c>
      <c r="B24" s="53"/>
      <c r="C24" s="54"/>
      <c r="D24" s="26">
        <v>379</v>
      </c>
      <c r="E24" s="1"/>
      <c r="F24" s="9"/>
      <c r="G24" s="2"/>
      <c r="H24" s="1"/>
      <c r="I24" s="1"/>
      <c r="J24" s="10">
        <f t="shared" si="6"/>
        <v>379</v>
      </c>
      <c r="K24" s="4"/>
      <c r="L24" s="4"/>
      <c r="M24" s="7"/>
      <c r="N24" s="7"/>
      <c r="O24" s="4"/>
      <c r="P24" s="4"/>
      <c r="Q24" s="39">
        <f t="shared" si="4"/>
        <v>0</v>
      </c>
      <c r="R24" s="3"/>
      <c r="S24" s="1"/>
      <c r="T24" s="2"/>
      <c r="U24" s="2"/>
      <c r="V24" s="1"/>
      <c r="W24" s="1"/>
      <c r="X24" s="8">
        <f t="shared" si="7"/>
        <v>0</v>
      </c>
      <c r="Y24" s="4"/>
      <c r="Z24" s="4"/>
      <c r="AA24" s="7"/>
      <c r="AB24" s="7"/>
      <c r="AC24" s="4"/>
      <c r="AD24" s="4"/>
      <c r="AE24" s="8">
        <f t="shared" si="5"/>
        <v>379</v>
      </c>
    </row>
    <row r="25" spans="1:31" ht="17" thickBot="1" x14ac:dyDescent="0.25">
      <c r="A25" s="55" t="s">
        <v>13</v>
      </c>
      <c r="B25" s="56"/>
      <c r="C25" s="57"/>
      <c r="D25" s="26">
        <v>236</v>
      </c>
      <c r="E25" s="1"/>
      <c r="F25" s="9"/>
      <c r="G25" s="2"/>
      <c r="H25" s="1"/>
      <c r="I25" s="1"/>
      <c r="J25" s="10">
        <f t="shared" si="6"/>
        <v>236</v>
      </c>
      <c r="K25" s="4"/>
      <c r="L25" s="4"/>
      <c r="M25" s="7"/>
      <c r="N25" s="7"/>
      <c r="O25" s="4"/>
      <c r="P25" s="4"/>
      <c r="Q25" s="39">
        <f t="shared" si="4"/>
        <v>0</v>
      </c>
      <c r="R25" s="3"/>
      <c r="S25" s="1"/>
      <c r="T25" s="2"/>
      <c r="U25" s="2"/>
      <c r="V25" s="1"/>
      <c r="W25" s="1"/>
      <c r="X25" s="8">
        <f t="shared" si="7"/>
        <v>0</v>
      </c>
      <c r="Y25" s="4"/>
      <c r="Z25" s="4"/>
      <c r="AA25" s="7"/>
      <c r="AB25" s="7"/>
      <c r="AC25" s="4"/>
      <c r="AD25" s="4"/>
      <c r="AE25" s="8">
        <f t="shared" si="5"/>
        <v>236</v>
      </c>
    </row>
    <row r="26" spans="1:31" s="24" customFormat="1" ht="17" thickBot="1" x14ac:dyDescent="0.25">
      <c r="A26" s="58" t="s">
        <v>15</v>
      </c>
      <c r="B26" s="59"/>
      <c r="C26" s="60"/>
      <c r="D26" s="27">
        <v>542</v>
      </c>
      <c r="E26" s="20"/>
      <c r="F26" s="28"/>
      <c r="G26" s="21"/>
      <c r="H26" s="20"/>
      <c r="I26" s="20"/>
      <c r="J26" s="38">
        <f t="shared" si="6"/>
        <v>542</v>
      </c>
      <c r="K26" s="22"/>
      <c r="L26" s="22"/>
      <c r="M26" s="23"/>
      <c r="N26" s="23"/>
      <c r="O26" s="22"/>
      <c r="P26" s="22"/>
      <c r="Q26" s="41">
        <f t="shared" si="4"/>
        <v>0</v>
      </c>
      <c r="R26" s="19"/>
      <c r="S26" s="20"/>
      <c r="T26" s="21"/>
      <c r="U26" s="21"/>
      <c r="V26" s="20"/>
      <c r="W26" s="20"/>
      <c r="X26" s="18">
        <f t="shared" si="7"/>
        <v>0</v>
      </c>
      <c r="Y26" s="22"/>
      <c r="Z26" s="22"/>
      <c r="AA26" s="23"/>
      <c r="AB26" s="23"/>
      <c r="AC26" s="22"/>
      <c r="AD26" s="22"/>
      <c r="AE26" s="18">
        <f t="shared" si="5"/>
        <v>542</v>
      </c>
    </row>
    <row r="27" spans="1:31" s="24" customFormat="1" ht="17" thickBot="1" x14ac:dyDescent="0.25">
      <c r="A27" s="61" t="s">
        <v>16</v>
      </c>
      <c r="B27" s="62"/>
      <c r="C27" s="63"/>
      <c r="D27" s="27">
        <v>234</v>
      </c>
      <c r="E27" s="20"/>
      <c r="F27" s="28"/>
      <c r="G27" s="21"/>
      <c r="H27" s="20"/>
      <c r="I27" s="20"/>
      <c r="J27" s="38">
        <f t="shared" si="6"/>
        <v>234</v>
      </c>
      <c r="K27" s="22"/>
      <c r="L27" s="22"/>
      <c r="M27" s="23"/>
      <c r="N27" s="23"/>
      <c r="O27" s="22"/>
      <c r="P27" s="22"/>
      <c r="Q27" s="41">
        <f t="shared" si="4"/>
        <v>0</v>
      </c>
      <c r="R27" s="19"/>
      <c r="S27" s="20"/>
      <c r="T27" s="21"/>
      <c r="U27" s="21"/>
      <c r="V27" s="20"/>
      <c r="W27" s="20"/>
      <c r="X27" s="18">
        <f t="shared" si="7"/>
        <v>0</v>
      </c>
      <c r="Y27" s="22"/>
      <c r="Z27" s="22"/>
      <c r="AA27" s="23"/>
      <c r="AB27" s="23"/>
      <c r="AC27" s="22"/>
      <c r="AD27" s="22"/>
      <c r="AE27" s="18">
        <f t="shared" si="5"/>
        <v>234</v>
      </c>
    </row>
    <row r="28" spans="1:31" s="24" customFormat="1" ht="17" thickBot="1" x14ac:dyDescent="0.25">
      <c r="A28" s="58" t="s">
        <v>17</v>
      </c>
      <c r="B28" s="59"/>
      <c r="C28" s="60"/>
      <c r="D28" s="27">
        <v>345</v>
      </c>
      <c r="E28" s="20"/>
      <c r="F28" s="28"/>
      <c r="G28" s="21"/>
      <c r="H28" s="20"/>
      <c r="I28" s="20"/>
      <c r="J28" s="38">
        <f t="shared" si="6"/>
        <v>345</v>
      </c>
      <c r="K28" s="22"/>
      <c r="L28" s="22"/>
      <c r="M28" s="23"/>
      <c r="N28" s="23"/>
      <c r="O28" s="22"/>
      <c r="P28" s="22"/>
      <c r="Q28" s="41">
        <f t="shared" si="4"/>
        <v>0</v>
      </c>
      <c r="R28" s="19"/>
      <c r="S28" s="20"/>
      <c r="T28" s="21"/>
      <c r="U28" s="21"/>
      <c r="V28" s="20"/>
      <c r="W28" s="20"/>
      <c r="X28" s="18">
        <f t="shared" si="7"/>
        <v>0</v>
      </c>
      <c r="Y28" s="22"/>
      <c r="Z28" s="22"/>
      <c r="AA28" s="23"/>
      <c r="AB28" s="23"/>
      <c r="AC28" s="22"/>
      <c r="AD28" s="22"/>
      <c r="AE28" s="18">
        <f>SUM(R28,T28,V28,Y28,AA28,AC28,O28,M28,K28,H28,F28,D28)</f>
        <v>345</v>
      </c>
    </row>
    <row r="29" spans="1:31" s="24" customFormat="1" ht="17" thickBot="1" x14ac:dyDescent="0.25">
      <c r="A29" s="46" t="s">
        <v>21</v>
      </c>
      <c r="B29" s="47"/>
      <c r="C29" s="47"/>
      <c r="D29" s="18">
        <f>SUM(D7,D8,D11,D12,D19,D26,D27,D28)</f>
        <v>8869</v>
      </c>
      <c r="E29" s="29">
        <f>SUM(E7:E28)</f>
        <v>0</v>
      </c>
      <c r="F29" s="28">
        <f>SUM(F7,F8,F11,F12,F19,F26,F27,F28)</f>
        <v>345</v>
      </c>
      <c r="G29" s="30">
        <f>SUM(G7:G28)</f>
        <v>0</v>
      </c>
      <c r="H29" s="18">
        <f>SUM(H7,H8,H11,H12,H19,H26,H27,H28)</f>
        <v>678</v>
      </c>
      <c r="I29" s="31">
        <f>SUM(I7:I28)</f>
        <v>0</v>
      </c>
      <c r="J29" s="32">
        <f>SUM(J7,J8,J11,J12,J19,J26,J27,J28)</f>
        <v>9892</v>
      </c>
      <c r="K29" s="33">
        <f>SUM(K7,K8,K11,K12,K19,K26,K27,K28)</f>
        <v>375</v>
      </c>
      <c r="L29" s="34">
        <f>SUM(L7:L28)</f>
        <v>0</v>
      </c>
      <c r="M29" s="35">
        <f>SUM(M7,M8,M11,M12,M19,M26,M27,M28)</f>
        <v>653</v>
      </c>
      <c r="N29" s="36">
        <f>SUM(N7:N28)</f>
        <v>0</v>
      </c>
      <c r="O29" s="42">
        <f>SUM(O7,O8,O12,O11,O19,O26,O27,O28)</f>
        <v>432</v>
      </c>
      <c r="P29" s="34">
        <f>SUM(P7:P28)</f>
        <v>0</v>
      </c>
      <c r="Q29" s="37">
        <f>SUM(Q7,Q8,Q11,Q12,Q19,Q26,Q27,Q28)</f>
        <v>1460</v>
      </c>
      <c r="R29" s="18">
        <f>SUM(R7,R8,R11,R12,R19,R26,R27,R28)</f>
        <v>456</v>
      </c>
      <c r="S29" s="29">
        <f>SUM(S7:S28)</f>
        <v>0</v>
      </c>
      <c r="T29" s="28">
        <f>SUM(T7,T8,T12,T19,T11,T26,T27,T28)</f>
        <v>765</v>
      </c>
      <c r="U29" s="30">
        <f>SUM(U7:U28)</f>
        <v>0</v>
      </c>
      <c r="V29" s="18">
        <f>SUM(V7,V8,V12,V11,V19,V26,V27,V28)</f>
        <v>900</v>
      </c>
      <c r="W29" s="29">
        <f>SUM(W7:W28)</f>
        <v>0</v>
      </c>
      <c r="X29" s="38">
        <f>SUM(X7,X8,X11,X12,X19,X26,X27,X28)</f>
        <v>2121</v>
      </c>
      <c r="Y29" s="33">
        <f>SUM(Y7,Y8,Y11,Y12,Y19,Y26,Y27,Y28)</f>
        <v>763</v>
      </c>
      <c r="Z29" s="34">
        <f>SUM(Z7:Z28)</f>
        <v>0</v>
      </c>
      <c r="AA29" s="35">
        <f>SUM(AA7,AA8,AA11,AA12,AA19,AA26,AA27,AA28)</f>
        <v>567</v>
      </c>
      <c r="AB29" s="36">
        <f>SUM(AB7:AB28)</f>
        <v>0</v>
      </c>
      <c r="AC29" s="33">
        <f>SUM(AC7,AC8,AC12,AC11,AC19,AC26,AC27,AC28)</f>
        <v>542</v>
      </c>
      <c r="AD29" s="34">
        <f>SUM(AD7:AD28)</f>
        <v>0</v>
      </c>
      <c r="AE29" s="18">
        <f>SUM(AE7,AE8,AE11,AE12,AE19,AE26,AE27)</f>
        <v>15000</v>
      </c>
    </row>
  </sheetData>
  <mergeCells count="29">
    <mergeCell ref="A5:C6"/>
    <mergeCell ref="A7:C7"/>
    <mergeCell ref="A8:C8"/>
    <mergeCell ref="A9:C9"/>
    <mergeCell ref="A10:C10"/>
    <mergeCell ref="A21:C21"/>
    <mergeCell ref="A22:C22"/>
    <mergeCell ref="A11:C11"/>
    <mergeCell ref="A12:C12"/>
    <mergeCell ref="A13:C13"/>
    <mergeCell ref="A14:C14"/>
    <mergeCell ref="A15:C15"/>
    <mergeCell ref="A16:C16"/>
    <mergeCell ref="K5:P5"/>
    <mergeCell ref="Y5:AD5"/>
    <mergeCell ref="A1:AE4"/>
    <mergeCell ref="A29:C29"/>
    <mergeCell ref="R5:W5"/>
    <mergeCell ref="D5:I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</mergeCells>
  <pageMargins left="0.7" right="0.7" top="0.75" bottom="0.75" header="0.3" footer="0.3"/>
  <ignoredErrors>
    <ignoredError sqref="K29 F29 H29 M29 O29 Q29 T29 V29 X29 AA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2017-08-08T16:58:43Z</dcterms:created>
  <dcterms:modified xsi:type="dcterms:W3CDTF">2017-08-09T21:20:22Z</dcterms:modified>
</cp:coreProperties>
</file>